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twardowski\Documents\Przetargi\UL 2022 - IV postępowanie\"/>
    </mc:Choice>
  </mc:AlternateContent>
  <xr:revisionPtr revIDLastSave="0" documentId="13_ncr:1_{2EC74E46-D86C-4CB4-92EA-493809B6DB0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akiet 3" sheetId="1" r:id="rId1"/>
    <sheet name="pakiet 4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8" i="2" l="1"/>
  <c r="N68" i="2"/>
  <c r="O68" i="2"/>
  <c r="P68" i="2"/>
  <c r="Q68" i="2"/>
  <c r="R68" i="2"/>
  <c r="L68" i="2"/>
  <c r="F68" i="2"/>
  <c r="G68" i="2"/>
  <c r="H68" i="2"/>
  <c r="I68" i="2"/>
  <c r="J68" i="2"/>
  <c r="E68" i="2"/>
  <c r="M66" i="2"/>
  <c r="N66" i="2"/>
  <c r="O66" i="2"/>
  <c r="P66" i="2"/>
  <c r="Q66" i="2"/>
  <c r="R66" i="2"/>
  <c r="L66" i="2"/>
  <c r="F66" i="2"/>
  <c r="G66" i="2"/>
  <c r="H66" i="2"/>
  <c r="I66" i="2"/>
  <c r="J66" i="2"/>
  <c r="E66" i="2"/>
  <c r="P64" i="2"/>
  <c r="P65" i="2"/>
  <c r="J64" i="2"/>
  <c r="R64" i="2" s="1"/>
  <c r="J65" i="2"/>
  <c r="P63" i="2"/>
  <c r="J63" i="2"/>
  <c r="R63" i="2" s="1"/>
  <c r="R10" i="1"/>
  <c r="R7" i="1"/>
  <c r="P10" i="1"/>
  <c r="P7" i="1"/>
  <c r="O10" i="1"/>
  <c r="N10" i="1"/>
  <c r="M10" i="1"/>
  <c r="L10" i="1"/>
  <c r="J10" i="1"/>
  <c r="J7" i="1"/>
  <c r="I10" i="1"/>
  <c r="H10" i="1"/>
  <c r="G10" i="1"/>
  <c r="F10" i="1"/>
  <c r="E10" i="1"/>
  <c r="P8" i="1"/>
  <c r="R8" i="1" s="1"/>
  <c r="J8" i="1"/>
  <c r="P9" i="1"/>
  <c r="J9" i="1"/>
  <c r="R65" i="2" l="1"/>
  <c r="R9" i="1"/>
</calcChain>
</file>

<file path=xl/sharedStrings.xml><?xml version="1.0" encoding="utf-8"?>
<sst xmlns="http://schemas.openxmlformats.org/spreadsheetml/2006/main" count="108" uniqueCount="76">
  <si>
    <t xml:space="preserve">Grupa czynn.
</t>
  </si>
  <si>
    <t xml:space="preserve">Adres leśny
</t>
  </si>
  <si>
    <t>Iglaste</t>
  </si>
  <si>
    <t>Liściaste</t>
  </si>
  <si>
    <t>Razem</t>
  </si>
  <si>
    <t>S2A D</t>
  </si>
  <si>
    <t>S2AP</t>
  </si>
  <si>
    <t>S2B K</t>
  </si>
  <si>
    <t>S4</t>
  </si>
  <si>
    <t>W</t>
  </si>
  <si>
    <t>IIIAU</t>
  </si>
  <si>
    <t>IIIB</t>
  </si>
  <si>
    <t>IIIBU</t>
  </si>
  <si>
    <t>IVD</t>
  </si>
  <si>
    <t>TPP</t>
  </si>
  <si>
    <t>TWP</t>
  </si>
  <si>
    <t xml:space="preserve">Pakiet: 3               </t>
  </si>
  <si>
    <t xml:space="preserve">Pakiet: 4               </t>
  </si>
  <si>
    <t>IB</t>
  </si>
  <si>
    <t>06-10-1-06-402   -c   -00</t>
  </si>
  <si>
    <t>06-10-1-06-435   -h   -00</t>
  </si>
  <si>
    <t>06-10-1-06-453   -f   -00</t>
  </si>
  <si>
    <t>IIIA</t>
  </si>
  <si>
    <t>06-10-1-06-468   -a   -00</t>
  </si>
  <si>
    <t>06-10-1-06-468   -b   -00</t>
  </si>
  <si>
    <t>06-10-1-06-432   -g   -00</t>
  </si>
  <si>
    <t>06-10-1-06-447   -d   -00</t>
  </si>
  <si>
    <t>06-10-1-06-453   -i   -00</t>
  </si>
  <si>
    <t>06-10-1-06-423   -i   -00</t>
  </si>
  <si>
    <t>06-10-1-06-404   -d   -00</t>
  </si>
  <si>
    <t>06-10-1-06-437   -a   -00</t>
  </si>
  <si>
    <t>06-10-1-06-430   -a   -00</t>
  </si>
  <si>
    <t>06-10-1-06-402   -f   -00</t>
  </si>
  <si>
    <t>06-10-1-06-402   -l   -00</t>
  </si>
  <si>
    <t>06-10-1-06-404   -c   -00</t>
  </si>
  <si>
    <t>06-10-1-06-409   -d   -00</t>
  </si>
  <si>
    <t>06-10-1-06-410   -f   -00</t>
  </si>
  <si>
    <t>06-10-1-06-410   -n   -00</t>
  </si>
  <si>
    <t>06-10-1-06-423   -d   -00</t>
  </si>
  <si>
    <t>06-10-1-06-423   -f   -00</t>
  </si>
  <si>
    <t>06-10-1-06-423   -j   -00</t>
  </si>
  <si>
    <t>06-10-1-06-425   -h   -00</t>
  </si>
  <si>
    <t>06-10-1-06-432   -b   -00</t>
  </si>
  <si>
    <t>06-10-1-06-439   -a   -00</t>
  </si>
  <si>
    <t>06-10-1-06-439   -l   -00</t>
  </si>
  <si>
    <t>06-10-1-06-440   -a   -00</t>
  </si>
  <si>
    <t>06-10-1-06-444   -a   -00</t>
  </si>
  <si>
    <t>06-10-1-06-445   -a   -00</t>
  </si>
  <si>
    <t>06-10-1-06-445   -b   -00</t>
  </si>
  <si>
    <t>06-10-1-06-445   -f   -00</t>
  </si>
  <si>
    <t>06-10-1-06-445   -i   -00</t>
  </si>
  <si>
    <t>06-10-1-06-445   -j   -00</t>
  </si>
  <si>
    <t>06-10-1-06-445A  -b   -00</t>
  </si>
  <si>
    <t>06-10-1-06-445A  -h   -00</t>
  </si>
  <si>
    <t>06-10-1-06-447   -i   -00</t>
  </si>
  <si>
    <t>06-10-1-06-450   -j   -00</t>
  </si>
  <si>
    <t>06-10-1-06-465   -c   -00</t>
  </si>
  <si>
    <t>06-10-1-06-439   -c   -00</t>
  </si>
  <si>
    <t>06-10-1-06-439   -g   -00</t>
  </si>
  <si>
    <t>06-10-1-06-439   -h   -00</t>
  </si>
  <si>
    <t>06-10-1-06-439   -i   -00</t>
  </si>
  <si>
    <t>06-10-1-06-447   -h   -00</t>
  </si>
  <si>
    <t>06-10-1-06-448   -g   -00</t>
  </si>
  <si>
    <t>06-10-1-06-449   -k   -00</t>
  </si>
  <si>
    <t>06-10-1-06-450   -i   -00</t>
  </si>
  <si>
    <t>06-10-1-06-458   -h   -00</t>
  </si>
  <si>
    <t>06-10-1-06-459   -j   -00</t>
  </si>
  <si>
    <t>PTP</t>
  </si>
  <si>
    <t>PTW</t>
  </si>
  <si>
    <t>PR</t>
  </si>
  <si>
    <t>06-10-1-04</t>
  </si>
  <si>
    <t>06-10-1-06</t>
  </si>
  <si>
    <t>Razem bez przygodnych</t>
  </si>
  <si>
    <t>Razem:</t>
  </si>
  <si>
    <t>Razem przygodne</t>
  </si>
  <si>
    <t>Załącznik nr 3.2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</si>
</sst>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333333"/>
      <name val="Arial"/>
    </font>
    <font>
      <b/>
      <sz val="9"/>
      <color rgb="FF000000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sz val="8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2" tint="-9.9978637043366805E-2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3877A6"/>
      </left>
      <right style="thin">
        <color rgb="FF09558F"/>
      </right>
      <top style="thin">
        <color rgb="FFCAC9D9"/>
      </top>
      <bottom style="thin">
        <color rgb="FF3877A6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3877A6"/>
      </left>
      <right style="thin">
        <color rgb="FF09558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left"/>
    </xf>
    <xf numFmtId="1" fontId="2" fillId="2" borderId="5" xfId="0" applyNumberFormat="1" applyFont="1" applyFill="1" applyBorder="1" applyAlignment="1">
      <alignment horizontal="left"/>
    </xf>
    <xf numFmtId="1" fontId="2" fillId="2" borderId="0" xfId="0" applyNumberFormat="1" applyFont="1" applyFill="1" applyAlignment="1">
      <alignment horizontal="left"/>
    </xf>
    <xf numFmtId="49" fontId="6" fillId="3" borderId="5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left"/>
    </xf>
    <xf numFmtId="49" fontId="6" fillId="3" borderId="0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Border="1" applyAlignment="1">
      <alignment horizontal="left"/>
    </xf>
    <xf numFmtId="1" fontId="2" fillId="2" borderId="8" xfId="0" applyNumberFormat="1" applyFont="1" applyFill="1" applyBorder="1" applyAlignment="1">
      <alignment horizontal="left"/>
    </xf>
    <xf numFmtId="49" fontId="1" fillId="5" borderId="5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R12"/>
  <sheetViews>
    <sheetView tabSelected="1" topLeftCell="A2" workbookViewId="0">
      <selection activeCell="D12" sqref="D12"/>
    </sheetView>
  </sheetViews>
  <sheetFormatPr defaultRowHeight="13.2" x14ac:dyDescent="0.25"/>
  <cols>
    <col min="1" max="1" width="0.109375" customWidth="1"/>
    <col min="2" max="2" width="1.44140625" customWidth="1"/>
    <col min="3" max="4" width="22" customWidth="1"/>
    <col min="5" max="10" width="10.6640625" customWidth="1"/>
    <col min="11" max="11" width="1.44140625" customWidth="1"/>
    <col min="12" max="16" width="10.6640625" customWidth="1"/>
    <col min="17" max="17" width="1.44140625" customWidth="1"/>
    <col min="18" max="18" width="10.6640625" customWidth="1"/>
    <col min="19" max="19" width="4.6640625" customWidth="1"/>
  </cols>
  <sheetData>
    <row r="1" spans="2:18" s="1" customFormat="1" ht="23.4" hidden="1" customHeight="1" x14ac:dyDescent="0.2"/>
    <row r="2" spans="2:18" s="1" customFormat="1" ht="10.199999999999999" customHeight="1" x14ac:dyDescent="0.2"/>
    <row r="3" spans="2:18" s="1" customFormat="1" ht="24" customHeight="1" x14ac:dyDescent="0.2">
      <c r="B3" s="10" t="s">
        <v>16</v>
      </c>
      <c r="P3" s="30" t="s">
        <v>75</v>
      </c>
    </row>
    <row r="4" spans="2:18" s="1" customFormat="1" ht="7.5" customHeight="1" x14ac:dyDescent="0.2"/>
    <row r="5" spans="2:18" s="1" customFormat="1" ht="24" customHeight="1" x14ac:dyDescent="0.25">
      <c r="C5" s="26" t="s">
        <v>0</v>
      </c>
      <c r="D5" s="26" t="s">
        <v>1</v>
      </c>
      <c r="E5" s="27" t="s">
        <v>2</v>
      </c>
      <c r="F5" s="27"/>
      <c r="G5" s="27"/>
      <c r="H5" s="27"/>
      <c r="I5" s="27"/>
      <c r="J5" s="27" t="s">
        <v>2</v>
      </c>
      <c r="K5" s="2"/>
      <c r="L5" s="27" t="s">
        <v>3</v>
      </c>
      <c r="M5" s="27"/>
      <c r="N5" s="27"/>
      <c r="O5" s="27"/>
      <c r="P5" s="27" t="s">
        <v>3</v>
      </c>
      <c r="Q5" s="2"/>
      <c r="R5" s="27" t="s">
        <v>4</v>
      </c>
    </row>
    <row r="6" spans="2:18" s="1" customFormat="1" ht="24" customHeight="1" x14ac:dyDescent="0.25">
      <c r="C6" s="26"/>
      <c r="D6" s="26"/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27"/>
      <c r="K6" s="2"/>
      <c r="L6" s="3" t="s">
        <v>5</v>
      </c>
      <c r="M6" s="3" t="s">
        <v>6</v>
      </c>
      <c r="N6" s="3" t="s">
        <v>8</v>
      </c>
      <c r="O6" s="3" t="s">
        <v>9</v>
      </c>
      <c r="P6" s="27"/>
      <c r="Q6" s="2"/>
      <c r="R6" s="27"/>
    </row>
    <row r="7" spans="2:18" s="1" customFormat="1" ht="19.649999999999999" customHeight="1" x14ac:dyDescent="0.25">
      <c r="C7" s="11" t="s">
        <v>67</v>
      </c>
      <c r="D7" s="4" t="s">
        <v>70</v>
      </c>
      <c r="E7" s="5">
        <v>700</v>
      </c>
      <c r="F7" s="5">
        <v>700</v>
      </c>
      <c r="G7" s="5">
        <v>60</v>
      </c>
      <c r="H7" s="5">
        <v>20</v>
      </c>
      <c r="I7" s="5">
        <v>1000</v>
      </c>
      <c r="J7" s="6">
        <f>SUM(E7:I7)</f>
        <v>2480</v>
      </c>
      <c r="K7" s="2"/>
      <c r="L7" s="5">
        <v>50</v>
      </c>
      <c r="M7" s="5">
        <v>580</v>
      </c>
      <c r="N7" s="5">
        <v>47</v>
      </c>
      <c r="O7" s="5">
        <v>100</v>
      </c>
      <c r="P7" s="6">
        <f>SUM(L7:O7)</f>
        <v>777</v>
      </c>
      <c r="Q7" s="2"/>
      <c r="R7" s="6">
        <f>J7+P7</f>
        <v>3257</v>
      </c>
    </row>
    <row r="8" spans="2:18" s="1" customFormat="1" ht="19.649999999999999" customHeight="1" x14ac:dyDescent="0.25">
      <c r="C8" s="11" t="s">
        <v>68</v>
      </c>
      <c r="D8" s="11" t="s">
        <v>70</v>
      </c>
      <c r="E8" s="7">
        <v>100</v>
      </c>
      <c r="F8" s="7">
        <v>100</v>
      </c>
      <c r="G8" s="7">
        <v>10</v>
      </c>
      <c r="H8" s="7">
        <v>20</v>
      </c>
      <c r="I8" s="7">
        <v>0</v>
      </c>
      <c r="J8" s="6">
        <f>SUM(E8:I8)</f>
        <v>230</v>
      </c>
      <c r="K8" s="2"/>
      <c r="L8" s="7">
        <v>10</v>
      </c>
      <c r="M8" s="7">
        <v>10</v>
      </c>
      <c r="N8" s="7">
        <v>20</v>
      </c>
      <c r="O8" s="7">
        <v>0</v>
      </c>
      <c r="P8" s="6">
        <f>SUM(L8:O8)</f>
        <v>40</v>
      </c>
      <c r="Q8" s="2"/>
      <c r="R8" s="6">
        <f>J8:J9+P8:P9</f>
        <v>270</v>
      </c>
    </row>
    <row r="9" spans="2:18" s="1" customFormat="1" ht="19.649999999999999" customHeight="1" x14ac:dyDescent="0.25">
      <c r="C9" s="11" t="s">
        <v>69</v>
      </c>
      <c r="D9" s="11" t="s">
        <v>70</v>
      </c>
      <c r="E9" s="5">
        <v>405</v>
      </c>
      <c r="F9" s="5">
        <v>207</v>
      </c>
      <c r="G9" s="5">
        <v>124</v>
      </c>
      <c r="H9" s="5">
        <v>33</v>
      </c>
      <c r="I9" s="5">
        <v>1399</v>
      </c>
      <c r="J9" s="6">
        <f>SUM(E9:I9)</f>
        <v>2168</v>
      </c>
      <c r="K9" s="2"/>
      <c r="L9" s="5">
        <v>64</v>
      </c>
      <c r="M9" s="5">
        <v>690</v>
      </c>
      <c r="N9" s="5">
        <v>50</v>
      </c>
      <c r="O9" s="5">
        <v>172</v>
      </c>
      <c r="P9" s="6">
        <f>SUM(L9:O9)</f>
        <v>976</v>
      </c>
      <c r="Q9" s="2"/>
      <c r="R9" s="6">
        <f>J9+P9</f>
        <v>3144</v>
      </c>
    </row>
    <row r="10" spans="2:18" s="1" customFormat="1" ht="19.649999999999999" customHeight="1" x14ac:dyDescent="0.25">
      <c r="C10" s="8" t="s">
        <v>4</v>
      </c>
      <c r="D10" s="9"/>
      <c r="E10" s="5">
        <f t="shared" ref="E10:J10" si="0">SUM(E7:E9)</f>
        <v>1205</v>
      </c>
      <c r="F10" s="5">
        <f t="shared" si="0"/>
        <v>1007</v>
      </c>
      <c r="G10" s="5">
        <f t="shared" si="0"/>
        <v>194</v>
      </c>
      <c r="H10" s="5">
        <f t="shared" si="0"/>
        <v>73</v>
      </c>
      <c r="I10" s="5">
        <f t="shared" si="0"/>
        <v>2399</v>
      </c>
      <c r="J10" s="6">
        <f t="shared" si="0"/>
        <v>4878</v>
      </c>
      <c r="K10" s="2"/>
      <c r="L10" s="5">
        <f>SUM(L7:L9)</f>
        <v>124</v>
      </c>
      <c r="M10" s="5">
        <f>SUM(M7:M9)</f>
        <v>1280</v>
      </c>
      <c r="N10" s="5">
        <f>SUM(N7:N9)</f>
        <v>117</v>
      </c>
      <c r="O10" s="5">
        <f>SUM(O7:O9)</f>
        <v>272</v>
      </c>
      <c r="P10" s="6">
        <f>SUM(P7:P9)</f>
        <v>1793</v>
      </c>
      <c r="Q10" s="2"/>
      <c r="R10" s="6">
        <f>SUM(R7:R9)</f>
        <v>6671</v>
      </c>
    </row>
    <row r="11" spans="2:18" s="1" customFormat="1" ht="23.4" customHeight="1" x14ac:dyDescent="0.2"/>
    <row r="12" spans="2:18" s="1" customFormat="1" ht="90.15" customHeight="1" x14ac:dyDescent="0.2"/>
  </sheetData>
  <mergeCells count="7">
    <mergeCell ref="C5:C6"/>
    <mergeCell ref="R5:R6"/>
    <mergeCell ref="D5:D6"/>
    <mergeCell ref="E5:I5"/>
    <mergeCell ref="J5:J6"/>
    <mergeCell ref="L5:O5"/>
    <mergeCell ref="P5:P6"/>
  </mergeCells>
  <pageMargins left="0.7" right="0.7" top="0.75" bottom="0.75" header="0.3" footer="0.3"/>
  <pageSetup paperSize="9" scale="7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D429-ACB7-441A-BD6D-1F5DC5B489D2}">
  <sheetPr>
    <pageSetUpPr fitToPage="1"/>
  </sheetPr>
  <dimension ref="B1:R69"/>
  <sheetViews>
    <sheetView topLeftCell="A2" workbookViewId="0">
      <selection activeCell="O3" sqref="O3"/>
    </sheetView>
  </sheetViews>
  <sheetFormatPr defaultRowHeight="13.2" x14ac:dyDescent="0.25"/>
  <cols>
    <col min="1" max="1" width="0.109375" customWidth="1"/>
    <col min="2" max="2" width="1.44140625" customWidth="1"/>
    <col min="3" max="4" width="22" customWidth="1"/>
    <col min="5" max="10" width="10.6640625" customWidth="1"/>
    <col min="11" max="11" width="1.44140625" customWidth="1"/>
    <col min="12" max="16" width="10.6640625" customWidth="1"/>
    <col min="17" max="17" width="1.44140625" customWidth="1"/>
    <col min="18" max="18" width="10.6640625" customWidth="1"/>
    <col min="19" max="19" width="4.6640625" customWidth="1"/>
  </cols>
  <sheetData>
    <row r="1" spans="2:18" s="1" customFormat="1" ht="11.4" hidden="1" x14ac:dyDescent="0.2"/>
    <row r="2" spans="2:18" s="1" customFormat="1" ht="11.4" x14ac:dyDescent="0.2">
      <c r="P2" s="1" t="s">
        <v>75</v>
      </c>
    </row>
    <row r="3" spans="2:18" s="1" customFormat="1" ht="17.399999999999999" x14ac:dyDescent="0.2">
      <c r="B3" s="10" t="s">
        <v>17</v>
      </c>
    </row>
    <row r="4" spans="2:18" s="1" customFormat="1" ht="11.4" x14ac:dyDescent="0.2"/>
    <row r="5" spans="2:18" s="1" customFormat="1" ht="12" x14ac:dyDescent="0.25">
      <c r="C5" s="26" t="s">
        <v>0</v>
      </c>
      <c r="D5" s="26" t="s">
        <v>1</v>
      </c>
      <c r="E5" s="27" t="s">
        <v>2</v>
      </c>
      <c r="F5" s="27"/>
      <c r="G5" s="27"/>
      <c r="H5" s="27"/>
      <c r="I5" s="27"/>
      <c r="J5" s="27" t="s">
        <v>2</v>
      </c>
      <c r="K5" s="2"/>
      <c r="L5" s="27" t="s">
        <v>3</v>
      </c>
      <c r="M5" s="27"/>
      <c r="N5" s="27"/>
      <c r="O5" s="27"/>
      <c r="P5" s="27" t="s">
        <v>3</v>
      </c>
      <c r="Q5" s="2"/>
      <c r="R5" s="27" t="s">
        <v>4</v>
      </c>
    </row>
    <row r="6" spans="2:18" s="1" customFormat="1" ht="12" x14ac:dyDescent="0.25">
      <c r="C6" s="26"/>
      <c r="D6" s="26"/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27"/>
      <c r="K6" s="2"/>
      <c r="L6" s="3" t="s">
        <v>5</v>
      </c>
      <c r="M6" s="3" t="s">
        <v>6</v>
      </c>
      <c r="N6" s="3" t="s">
        <v>8</v>
      </c>
      <c r="O6" s="3" t="s">
        <v>9</v>
      </c>
      <c r="P6" s="27"/>
      <c r="Q6" s="2"/>
      <c r="R6" s="27"/>
    </row>
    <row r="7" spans="2:18" s="1" customFormat="1" ht="12" x14ac:dyDescent="0.25">
      <c r="C7" s="28" t="s">
        <v>18</v>
      </c>
      <c r="D7" s="4" t="s">
        <v>19</v>
      </c>
      <c r="E7" s="5">
        <v>5</v>
      </c>
      <c r="F7" s="5">
        <v>2</v>
      </c>
      <c r="G7" s="5"/>
      <c r="H7" s="5"/>
      <c r="I7" s="5">
        <v>7</v>
      </c>
      <c r="J7" s="6">
        <v>14</v>
      </c>
      <c r="K7" s="2"/>
      <c r="L7" s="5">
        <v>64</v>
      </c>
      <c r="M7" s="5">
        <v>44</v>
      </c>
      <c r="N7" s="5">
        <v>1</v>
      </c>
      <c r="O7" s="5">
        <v>57</v>
      </c>
      <c r="P7" s="6">
        <v>166</v>
      </c>
      <c r="Q7" s="2"/>
      <c r="R7" s="6">
        <v>180</v>
      </c>
    </row>
    <row r="8" spans="2:18" s="1" customFormat="1" ht="12" x14ac:dyDescent="0.25">
      <c r="C8" s="28"/>
      <c r="D8" s="4" t="s">
        <v>20</v>
      </c>
      <c r="E8" s="7">
        <v>114</v>
      </c>
      <c r="F8" s="7">
        <v>273</v>
      </c>
      <c r="G8" s="7">
        <v>137</v>
      </c>
      <c r="H8" s="7"/>
      <c r="I8" s="7">
        <v>488</v>
      </c>
      <c r="J8" s="6">
        <v>1012</v>
      </c>
      <c r="K8" s="2"/>
      <c r="L8" s="7">
        <v>27</v>
      </c>
      <c r="M8" s="7">
        <v>57</v>
      </c>
      <c r="N8" s="7">
        <v>3</v>
      </c>
      <c r="O8" s="7"/>
      <c r="P8" s="6">
        <v>87</v>
      </c>
      <c r="Q8" s="2"/>
      <c r="R8" s="6">
        <v>1099</v>
      </c>
    </row>
    <row r="9" spans="2:18" s="1" customFormat="1" ht="12" x14ac:dyDescent="0.25">
      <c r="C9" s="28"/>
      <c r="D9" s="4" t="s">
        <v>21</v>
      </c>
      <c r="E9" s="5">
        <v>88</v>
      </c>
      <c r="F9" s="5">
        <v>190</v>
      </c>
      <c r="G9" s="5">
        <v>93</v>
      </c>
      <c r="H9" s="5"/>
      <c r="I9" s="5">
        <v>497</v>
      </c>
      <c r="J9" s="6">
        <v>868</v>
      </c>
      <c r="K9" s="2"/>
      <c r="L9" s="5">
        <v>11</v>
      </c>
      <c r="M9" s="5">
        <v>51</v>
      </c>
      <c r="N9" s="5">
        <v>1</v>
      </c>
      <c r="O9" s="5">
        <v>2</v>
      </c>
      <c r="P9" s="6">
        <v>65</v>
      </c>
      <c r="Q9" s="2"/>
      <c r="R9" s="6">
        <v>933</v>
      </c>
    </row>
    <row r="10" spans="2:18" s="1" customFormat="1" ht="12" x14ac:dyDescent="0.25">
      <c r="B10" s="2"/>
      <c r="C10" s="28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2:18" s="1" customFormat="1" ht="12" x14ac:dyDescent="0.25">
      <c r="C11" s="28" t="s">
        <v>22</v>
      </c>
      <c r="D11" s="4" t="s">
        <v>23</v>
      </c>
      <c r="E11" s="7">
        <v>23</v>
      </c>
      <c r="F11" s="7">
        <v>44</v>
      </c>
      <c r="G11" s="7">
        <v>24</v>
      </c>
      <c r="H11" s="7"/>
      <c r="I11" s="7">
        <v>148</v>
      </c>
      <c r="J11" s="6">
        <v>239</v>
      </c>
      <c r="K11" s="2"/>
      <c r="L11" s="7"/>
      <c r="M11" s="7">
        <v>28</v>
      </c>
      <c r="N11" s="7">
        <v>2</v>
      </c>
      <c r="O11" s="7"/>
      <c r="P11" s="6">
        <v>30</v>
      </c>
      <c r="Q11" s="2"/>
      <c r="R11" s="6">
        <v>269</v>
      </c>
    </row>
    <row r="12" spans="2:18" s="1" customFormat="1" ht="12" x14ac:dyDescent="0.25">
      <c r="C12" s="28"/>
      <c r="D12" s="4" t="s">
        <v>24</v>
      </c>
      <c r="E12" s="5">
        <v>46</v>
      </c>
      <c r="F12" s="5">
        <v>81</v>
      </c>
      <c r="G12" s="5">
        <v>33</v>
      </c>
      <c r="H12" s="5"/>
      <c r="I12" s="5">
        <v>162</v>
      </c>
      <c r="J12" s="6">
        <v>322</v>
      </c>
      <c r="K12" s="2"/>
      <c r="L12" s="5">
        <v>4</v>
      </c>
      <c r="M12" s="5">
        <v>33</v>
      </c>
      <c r="N12" s="5">
        <v>1</v>
      </c>
      <c r="O12" s="5">
        <v>2</v>
      </c>
      <c r="P12" s="6">
        <v>40</v>
      </c>
      <c r="Q12" s="2"/>
      <c r="R12" s="6">
        <v>362</v>
      </c>
    </row>
    <row r="13" spans="2:18" s="1" customFormat="1" ht="12" x14ac:dyDescent="0.25">
      <c r="B13" s="2"/>
      <c r="C13" s="28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2:18" s="1" customFormat="1" ht="12" x14ac:dyDescent="0.25">
      <c r="C14" s="28" t="s">
        <v>10</v>
      </c>
      <c r="D14" s="4" t="s">
        <v>25</v>
      </c>
      <c r="E14" s="7">
        <v>104</v>
      </c>
      <c r="F14" s="7">
        <v>201</v>
      </c>
      <c r="G14" s="7">
        <v>93</v>
      </c>
      <c r="H14" s="7"/>
      <c r="I14" s="7">
        <v>619</v>
      </c>
      <c r="J14" s="6">
        <v>1017</v>
      </c>
      <c r="K14" s="2"/>
      <c r="L14" s="7">
        <v>27</v>
      </c>
      <c r="M14" s="7">
        <v>123</v>
      </c>
      <c r="N14" s="7">
        <v>32</v>
      </c>
      <c r="O14" s="7">
        <v>23</v>
      </c>
      <c r="P14" s="6">
        <v>205</v>
      </c>
      <c r="Q14" s="2"/>
      <c r="R14" s="6">
        <v>1222</v>
      </c>
    </row>
    <row r="15" spans="2:18" s="1" customFormat="1" ht="12" x14ac:dyDescent="0.25">
      <c r="C15" s="28"/>
      <c r="D15" s="4" t="s">
        <v>26</v>
      </c>
      <c r="E15" s="5">
        <v>53</v>
      </c>
      <c r="F15" s="5">
        <v>122</v>
      </c>
      <c r="G15" s="5">
        <v>65</v>
      </c>
      <c r="H15" s="5"/>
      <c r="I15" s="5">
        <v>189</v>
      </c>
      <c r="J15" s="6">
        <v>429</v>
      </c>
      <c r="K15" s="2"/>
      <c r="L15" s="5">
        <v>18</v>
      </c>
      <c r="M15" s="5">
        <v>199</v>
      </c>
      <c r="N15" s="5">
        <v>5</v>
      </c>
      <c r="O15" s="5">
        <v>92</v>
      </c>
      <c r="P15" s="6">
        <v>314</v>
      </c>
      <c r="Q15" s="2"/>
      <c r="R15" s="6">
        <v>743</v>
      </c>
    </row>
    <row r="16" spans="2:18" s="1" customFormat="1" ht="12" x14ac:dyDescent="0.25">
      <c r="C16" s="28"/>
      <c r="D16" s="4" t="s">
        <v>27</v>
      </c>
      <c r="E16" s="7">
        <v>29</v>
      </c>
      <c r="F16" s="7">
        <v>54</v>
      </c>
      <c r="G16" s="7">
        <v>29</v>
      </c>
      <c r="H16" s="7"/>
      <c r="I16" s="7">
        <v>163</v>
      </c>
      <c r="J16" s="6">
        <v>275</v>
      </c>
      <c r="K16" s="2"/>
      <c r="L16" s="7">
        <v>5</v>
      </c>
      <c r="M16" s="7">
        <v>25</v>
      </c>
      <c r="N16" s="7">
        <v>0</v>
      </c>
      <c r="O16" s="7"/>
      <c r="P16" s="6">
        <v>30</v>
      </c>
      <c r="Q16" s="2"/>
      <c r="R16" s="6">
        <v>305</v>
      </c>
    </row>
    <row r="17" spans="2:18" s="1" customFormat="1" ht="12" x14ac:dyDescent="0.25">
      <c r="B17" s="2"/>
      <c r="C17" s="28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2:18" s="1" customFormat="1" ht="12" x14ac:dyDescent="0.25">
      <c r="C18" s="28" t="s">
        <v>11</v>
      </c>
      <c r="D18" s="4" t="s">
        <v>28</v>
      </c>
      <c r="E18" s="5">
        <v>17</v>
      </c>
      <c r="F18" s="5">
        <v>68</v>
      </c>
      <c r="G18" s="5">
        <v>33</v>
      </c>
      <c r="H18" s="5">
        <v>1</v>
      </c>
      <c r="I18" s="5">
        <v>164</v>
      </c>
      <c r="J18" s="6">
        <v>283</v>
      </c>
      <c r="K18" s="2"/>
      <c r="L18" s="5"/>
      <c r="M18" s="5">
        <v>27</v>
      </c>
      <c r="N18" s="5">
        <v>39</v>
      </c>
      <c r="O18" s="5">
        <v>3</v>
      </c>
      <c r="P18" s="6">
        <v>69</v>
      </c>
      <c r="Q18" s="2"/>
      <c r="R18" s="6">
        <v>352</v>
      </c>
    </row>
    <row r="19" spans="2:18" s="1" customFormat="1" ht="12" x14ac:dyDescent="0.25">
      <c r="B19" s="2"/>
      <c r="C19" s="28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2:18" s="1" customFormat="1" ht="12" x14ac:dyDescent="0.25">
      <c r="C20" s="28" t="s">
        <v>12</v>
      </c>
      <c r="D20" s="4" t="s">
        <v>29</v>
      </c>
      <c r="E20" s="7">
        <v>9</v>
      </c>
      <c r="F20" s="7">
        <v>5</v>
      </c>
      <c r="G20" s="7"/>
      <c r="H20" s="7"/>
      <c r="I20" s="7">
        <v>6</v>
      </c>
      <c r="J20" s="6">
        <v>20</v>
      </c>
      <c r="K20" s="2"/>
      <c r="L20" s="7">
        <v>39</v>
      </c>
      <c r="M20" s="7">
        <v>41</v>
      </c>
      <c r="N20" s="7">
        <v>0</v>
      </c>
      <c r="O20" s="7">
        <v>29</v>
      </c>
      <c r="P20" s="6">
        <v>109</v>
      </c>
      <c r="Q20" s="2"/>
      <c r="R20" s="6">
        <v>129</v>
      </c>
    </row>
    <row r="21" spans="2:18" s="1" customFormat="1" ht="12" x14ac:dyDescent="0.25">
      <c r="C21" s="28"/>
      <c r="D21" s="4" t="s">
        <v>30</v>
      </c>
      <c r="E21" s="5">
        <v>30</v>
      </c>
      <c r="F21" s="5">
        <v>166</v>
      </c>
      <c r="G21" s="5">
        <v>78</v>
      </c>
      <c r="H21" s="5"/>
      <c r="I21" s="5">
        <v>290</v>
      </c>
      <c r="J21" s="6">
        <v>564</v>
      </c>
      <c r="K21" s="2"/>
      <c r="L21" s="5">
        <v>9</v>
      </c>
      <c r="M21" s="5">
        <v>254</v>
      </c>
      <c r="N21" s="5">
        <v>106</v>
      </c>
      <c r="O21" s="5">
        <v>212</v>
      </c>
      <c r="P21" s="6">
        <v>581</v>
      </c>
      <c r="Q21" s="2"/>
      <c r="R21" s="6">
        <v>1145</v>
      </c>
    </row>
    <row r="22" spans="2:18" s="1" customFormat="1" ht="12" x14ac:dyDescent="0.25">
      <c r="B22" s="2"/>
      <c r="C22" s="28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2:18" s="1" customFormat="1" ht="12" x14ac:dyDescent="0.25">
      <c r="C23" s="28" t="s">
        <v>13</v>
      </c>
      <c r="D23" s="4" t="s">
        <v>31</v>
      </c>
      <c r="E23" s="7">
        <v>33</v>
      </c>
      <c r="F23" s="7">
        <v>140</v>
      </c>
      <c r="G23" s="7">
        <v>61</v>
      </c>
      <c r="H23" s="7">
        <v>1</v>
      </c>
      <c r="I23" s="7">
        <v>298</v>
      </c>
      <c r="J23" s="6">
        <v>533</v>
      </c>
      <c r="K23" s="2"/>
      <c r="L23" s="7">
        <v>8</v>
      </c>
      <c r="M23" s="7">
        <v>106</v>
      </c>
      <c r="N23" s="7">
        <v>176</v>
      </c>
      <c r="O23" s="7">
        <v>81</v>
      </c>
      <c r="P23" s="6">
        <v>371</v>
      </c>
      <c r="Q23" s="2"/>
      <c r="R23" s="6">
        <v>904</v>
      </c>
    </row>
    <row r="24" spans="2:18" s="1" customFormat="1" ht="12" x14ac:dyDescent="0.25">
      <c r="B24" s="2"/>
      <c r="C24" s="28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2:18" s="1" customFormat="1" ht="12" x14ac:dyDescent="0.25">
      <c r="C25" s="28" t="s">
        <v>14</v>
      </c>
      <c r="D25" s="4" t="s">
        <v>32</v>
      </c>
      <c r="E25" s="5">
        <v>5</v>
      </c>
      <c r="F25" s="5">
        <v>3</v>
      </c>
      <c r="G25" s="5">
        <v>2</v>
      </c>
      <c r="H25" s="5"/>
      <c r="I25" s="5">
        <v>1</v>
      </c>
      <c r="J25" s="6">
        <v>11</v>
      </c>
      <c r="K25" s="2"/>
      <c r="L25" s="5">
        <v>8</v>
      </c>
      <c r="M25" s="5">
        <v>28</v>
      </c>
      <c r="N25" s="5"/>
      <c r="O25" s="5">
        <v>4</v>
      </c>
      <c r="P25" s="6">
        <v>40</v>
      </c>
      <c r="Q25" s="2"/>
      <c r="R25" s="6">
        <v>51</v>
      </c>
    </row>
    <row r="26" spans="2:18" s="1" customFormat="1" ht="12" x14ac:dyDescent="0.25">
      <c r="C26" s="28"/>
      <c r="D26" s="4" t="s">
        <v>33</v>
      </c>
      <c r="E26" s="7"/>
      <c r="F26" s="7">
        <v>1</v>
      </c>
      <c r="G26" s="7"/>
      <c r="H26" s="7"/>
      <c r="I26" s="7"/>
      <c r="J26" s="6">
        <v>1</v>
      </c>
      <c r="K26" s="2"/>
      <c r="L26" s="7">
        <v>15</v>
      </c>
      <c r="M26" s="7">
        <v>8</v>
      </c>
      <c r="N26" s="7"/>
      <c r="O26" s="7">
        <v>2</v>
      </c>
      <c r="P26" s="6">
        <v>25</v>
      </c>
      <c r="Q26" s="2"/>
      <c r="R26" s="6">
        <v>26</v>
      </c>
    </row>
    <row r="27" spans="2:18" s="1" customFormat="1" ht="12" x14ac:dyDescent="0.25">
      <c r="C27" s="28"/>
      <c r="D27" s="4" t="s">
        <v>34</v>
      </c>
      <c r="E27" s="5"/>
      <c r="F27" s="5"/>
      <c r="G27" s="5"/>
      <c r="H27" s="5"/>
      <c r="I27" s="5"/>
      <c r="J27" s="6"/>
      <c r="K27" s="2"/>
      <c r="L27" s="5">
        <v>16</v>
      </c>
      <c r="M27" s="5">
        <v>12</v>
      </c>
      <c r="N27" s="5"/>
      <c r="O27" s="5">
        <v>5</v>
      </c>
      <c r="P27" s="6">
        <v>33</v>
      </c>
      <c r="Q27" s="2"/>
      <c r="R27" s="6">
        <v>33</v>
      </c>
    </row>
    <row r="28" spans="2:18" s="1" customFormat="1" ht="12" x14ac:dyDescent="0.25">
      <c r="C28" s="28"/>
      <c r="D28" s="4" t="s">
        <v>35</v>
      </c>
      <c r="E28" s="7">
        <v>77</v>
      </c>
      <c r="F28" s="7">
        <v>30</v>
      </c>
      <c r="G28" s="7">
        <v>30</v>
      </c>
      <c r="H28" s="7"/>
      <c r="I28" s="7">
        <v>20</v>
      </c>
      <c r="J28" s="6">
        <v>157</v>
      </c>
      <c r="K28" s="2"/>
      <c r="L28" s="7">
        <v>5</v>
      </c>
      <c r="M28" s="7">
        <v>9</v>
      </c>
      <c r="N28" s="7"/>
      <c r="O28" s="7"/>
      <c r="P28" s="6">
        <v>14</v>
      </c>
      <c r="Q28" s="2"/>
      <c r="R28" s="6">
        <v>171</v>
      </c>
    </row>
    <row r="29" spans="2:18" s="1" customFormat="1" ht="12" x14ac:dyDescent="0.25">
      <c r="C29" s="28"/>
      <c r="D29" s="4" t="s">
        <v>36</v>
      </c>
      <c r="E29" s="5">
        <v>232</v>
      </c>
      <c r="F29" s="5">
        <v>80</v>
      </c>
      <c r="G29" s="5">
        <v>50</v>
      </c>
      <c r="H29" s="5"/>
      <c r="I29" s="5">
        <v>14</v>
      </c>
      <c r="J29" s="6">
        <v>376</v>
      </c>
      <c r="K29" s="2"/>
      <c r="L29" s="5">
        <v>3</v>
      </c>
      <c r="M29" s="5">
        <v>11</v>
      </c>
      <c r="N29" s="5"/>
      <c r="O29" s="5"/>
      <c r="P29" s="6">
        <v>14</v>
      </c>
      <c r="Q29" s="2"/>
      <c r="R29" s="6">
        <v>390</v>
      </c>
    </row>
    <row r="30" spans="2:18" s="1" customFormat="1" ht="12" x14ac:dyDescent="0.25">
      <c r="C30" s="28"/>
      <c r="D30" s="4" t="s">
        <v>37</v>
      </c>
      <c r="E30" s="7">
        <v>12</v>
      </c>
      <c r="F30" s="7">
        <v>1</v>
      </c>
      <c r="G30" s="7"/>
      <c r="H30" s="7"/>
      <c r="I30" s="7"/>
      <c r="J30" s="6">
        <v>13</v>
      </c>
      <c r="K30" s="2"/>
      <c r="L30" s="7"/>
      <c r="M30" s="7">
        <v>1</v>
      </c>
      <c r="N30" s="7"/>
      <c r="O30" s="7"/>
      <c r="P30" s="6">
        <v>1</v>
      </c>
      <c r="Q30" s="2"/>
      <c r="R30" s="6">
        <v>14</v>
      </c>
    </row>
    <row r="31" spans="2:18" s="1" customFormat="1" ht="12" x14ac:dyDescent="0.25">
      <c r="C31" s="28"/>
      <c r="D31" s="4" t="s">
        <v>38</v>
      </c>
      <c r="E31" s="5">
        <v>44</v>
      </c>
      <c r="F31" s="5">
        <v>5</v>
      </c>
      <c r="G31" s="5"/>
      <c r="H31" s="5"/>
      <c r="I31" s="5"/>
      <c r="J31" s="6">
        <v>49</v>
      </c>
      <c r="K31" s="2"/>
      <c r="L31" s="5">
        <v>2</v>
      </c>
      <c r="M31" s="5">
        <v>1</v>
      </c>
      <c r="N31" s="5"/>
      <c r="O31" s="5"/>
      <c r="P31" s="6">
        <v>3</v>
      </c>
      <c r="Q31" s="2"/>
      <c r="R31" s="6">
        <v>52</v>
      </c>
    </row>
    <row r="32" spans="2:18" s="1" customFormat="1" ht="12" x14ac:dyDescent="0.25">
      <c r="C32" s="28"/>
      <c r="D32" s="4" t="s">
        <v>39</v>
      </c>
      <c r="E32" s="7">
        <v>49</v>
      </c>
      <c r="F32" s="7">
        <v>4</v>
      </c>
      <c r="G32" s="7"/>
      <c r="H32" s="7"/>
      <c r="I32" s="7"/>
      <c r="J32" s="6">
        <v>53</v>
      </c>
      <c r="K32" s="2"/>
      <c r="L32" s="7">
        <v>1</v>
      </c>
      <c r="M32" s="7">
        <v>1</v>
      </c>
      <c r="N32" s="7"/>
      <c r="O32" s="7"/>
      <c r="P32" s="6">
        <v>2</v>
      </c>
      <c r="Q32" s="2"/>
      <c r="R32" s="6">
        <v>55</v>
      </c>
    </row>
    <row r="33" spans="3:18" s="1" customFormat="1" ht="12" x14ac:dyDescent="0.25">
      <c r="C33" s="28"/>
      <c r="D33" s="4" t="s">
        <v>40</v>
      </c>
      <c r="E33" s="5">
        <v>9</v>
      </c>
      <c r="F33" s="5">
        <v>1</v>
      </c>
      <c r="G33" s="5">
        <v>2</v>
      </c>
      <c r="H33" s="5"/>
      <c r="I33" s="5"/>
      <c r="J33" s="6">
        <v>12</v>
      </c>
      <c r="K33" s="2"/>
      <c r="L33" s="5">
        <v>3</v>
      </c>
      <c r="M33" s="5">
        <v>1</v>
      </c>
      <c r="N33" s="5"/>
      <c r="O33" s="5"/>
      <c r="P33" s="6">
        <v>4</v>
      </c>
      <c r="Q33" s="2"/>
      <c r="R33" s="6">
        <v>16</v>
      </c>
    </row>
    <row r="34" spans="3:18" s="1" customFormat="1" ht="12" x14ac:dyDescent="0.25">
      <c r="C34" s="28"/>
      <c r="D34" s="4" t="s">
        <v>41</v>
      </c>
      <c r="E34" s="7">
        <v>10</v>
      </c>
      <c r="F34" s="7">
        <v>6</v>
      </c>
      <c r="G34" s="7">
        <v>5</v>
      </c>
      <c r="H34" s="7"/>
      <c r="I34" s="7"/>
      <c r="J34" s="6">
        <v>21</v>
      </c>
      <c r="K34" s="2"/>
      <c r="L34" s="7">
        <v>3</v>
      </c>
      <c r="M34" s="7">
        <v>10</v>
      </c>
      <c r="N34" s="7"/>
      <c r="O34" s="7"/>
      <c r="P34" s="6">
        <v>13</v>
      </c>
      <c r="Q34" s="2"/>
      <c r="R34" s="6">
        <v>34</v>
      </c>
    </row>
    <row r="35" spans="3:18" s="1" customFormat="1" ht="12" x14ac:dyDescent="0.25">
      <c r="C35" s="28"/>
      <c r="D35" s="4" t="s">
        <v>42</v>
      </c>
      <c r="E35" s="5">
        <v>18</v>
      </c>
      <c r="F35" s="5">
        <v>8</v>
      </c>
      <c r="G35" s="5">
        <v>6</v>
      </c>
      <c r="H35" s="5"/>
      <c r="I35" s="5"/>
      <c r="J35" s="6">
        <v>32</v>
      </c>
      <c r="K35" s="2"/>
      <c r="L35" s="5">
        <v>14</v>
      </c>
      <c r="M35" s="5">
        <v>30</v>
      </c>
      <c r="N35" s="5"/>
      <c r="O35" s="5"/>
      <c r="P35" s="6">
        <v>44</v>
      </c>
      <c r="Q35" s="2"/>
      <c r="R35" s="6">
        <v>76</v>
      </c>
    </row>
    <row r="36" spans="3:18" s="1" customFormat="1" ht="12" x14ac:dyDescent="0.25">
      <c r="C36" s="28"/>
      <c r="D36" s="4" t="s">
        <v>43</v>
      </c>
      <c r="E36" s="7">
        <v>108</v>
      </c>
      <c r="F36" s="7">
        <v>20</v>
      </c>
      <c r="G36" s="7">
        <v>9</v>
      </c>
      <c r="H36" s="7"/>
      <c r="I36" s="7"/>
      <c r="J36" s="6">
        <v>137</v>
      </c>
      <c r="K36" s="2"/>
      <c r="L36" s="7">
        <v>12</v>
      </c>
      <c r="M36" s="7">
        <v>6</v>
      </c>
      <c r="N36" s="7"/>
      <c r="O36" s="7"/>
      <c r="P36" s="6">
        <v>18</v>
      </c>
      <c r="Q36" s="2"/>
      <c r="R36" s="6">
        <v>155</v>
      </c>
    </row>
    <row r="37" spans="3:18" s="1" customFormat="1" ht="12" x14ac:dyDescent="0.25">
      <c r="C37" s="28"/>
      <c r="D37" s="4" t="s">
        <v>44</v>
      </c>
      <c r="E37" s="5">
        <v>32</v>
      </c>
      <c r="F37" s="5">
        <v>6</v>
      </c>
      <c r="G37" s="5"/>
      <c r="H37" s="5"/>
      <c r="I37" s="5"/>
      <c r="J37" s="6">
        <v>38</v>
      </c>
      <c r="K37" s="2"/>
      <c r="L37" s="5">
        <v>4</v>
      </c>
      <c r="M37" s="5">
        <v>3</v>
      </c>
      <c r="N37" s="5"/>
      <c r="O37" s="5"/>
      <c r="P37" s="6">
        <v>7</v>
      </c>
      <c r="Q37" s="2"/>
      <c r="R37" s="6">
        <v>45</v>
      </c>
    </row>
    <row r="38" spans="3:18" s="1" customFormat="1" ht="12" x14ac:dyDescent="0.25">
      <c r="C38" s="28"/>
      <c r="D38" s="4" t="s">
        <v>45</v>
      </c>
      <c r="E38" s="7">
        <v>130</v>
      </c>
      <c r="F38" s="7">
        <v>17</v>
      </c>
      <c r="G38" s="7"/>
      <c r="H38" s="7"/>
      <c r="I38" s="7"/>
      <c r="J38" s="6">
        <v>147</v>
      </c>
      <c r="K38" s="2"/>
      <c r="L38" s="7">
        <v>5</v>
      </c>
      <c r="M38" s="7">
        <v>3</v>
      </c>
      <c r="N38" s="7"/>
      <c r="O38" s="7"/>
      <c r="P38" s="6">
        <v>8</v>
      </c>
      <c r="Q38" s="2"/>
      <c r="R38" s="6">
        <v>155</v>
      </c>
    </row>
    <row r="39" spans="3:18" s="1" customFormat="1" ht="12" x14ac:dyDescent="0.25">
      <c r="C39" s="28"/>
      <c r="D39" s="4" t="s">
        <v>46</v>
      </c>
      <c r="E39" s="5">
        <v>84</v>
      </c>
      <c r="F39" s="5">
        <v>18</v>
      </c>
      <c r="G39" s="5">
        <v>11</v>
      </c>
      <c r="H39" s="5"/>
      <c r="I39" s="5"/>
      <c r="J39" s="6">
        <v>113</v>
      </c>
      <c r="K39" s="2"/>
      <c r="L39" s="5">
        <v>9</v>
      </c>
      <c r="M39" s="5">
        <v>10</v>
      </c>
      <c r="N39" s="5"/>
      <c r="O39" s="5"/>
      <c r="P39" s="6">
        <v>19</v>
      </c>
      <c r="Q39" s="2"/>
      <c r="R39" s="6">
        <v>132</v>
      </c>
    </row>
    <row r="40" spans="3:18" s="1" customFormat="1" ht="12" x14ac:dyDescent="0.25">
      <c r="C40" s="28"/>
      <c r="D40" s="4" t="s">
        <v>47</v>
      </c>
      <c r="E40" s="7">
        <v>16</v>
      </c>
      <c r="F40" s="7">
        <v>5</v>
      </c>
      <c r="G40" s="7">
        <v>2</v>
      </c>
      <c r="H40" s="7"/>
      <c r="I40" s="7"/>
      <c r="J40" s="6">
        <v>23</v>
      </c>
      <c r="K40" s="2"/>
      <c r="L40" s="7">
        <v>4</v>
      </c>
      <c r="M40" s="7">
        <v>2</v>
      </c>
      <c r="N40" s="7"/>
      <c r="O40" s="7"/>
      <c r="P40" s="6">
        <v>6</v>
      </c>
      <c r="Q40" s="2"/>
      <c r="R40" s="6">
        <v>29</v>
      </c>
    </row>
    <row r="41" spans="3:18" s="1" customFormat="1" ht="12" x14ac:dyDescent="0.25">
      <c r="C41" s="28"/>
      <c r="D41" s="4" t="s">
        <v>48</v>
      </c>
      <c r="E41" s="5">
        <v>60</v>
      </c>
      <c r="F41" s="5">
        <v>7</v>
      </c>
      <c r="G41" s="5"/>
      <c r="H41" s="5"/>
      <c r="I41" s="5"/>
      <c r="J41" s="6">
        <v>67</v>
      </c>
      <c r="K41" s="2"/>
      <c r="L41" s="5">
        <v>2</v>
      </c>
      <c r="M41" s="5">
        <v>1</v>
      </c>
      <c r="N41" s="5"/>
      <c r="O41" s="5"/>
      <c r="P41" s="6">
        <v>3</v>
      </c>
      <c r="Q41" s="2"/>
      <c r="R41" s="6">
        <v>70</v>
      </c>
    </row>
    <row r="42" spans="3:18" s="1" customFormat="1" ht="12" x14ac:dyDescent="0.25">
      <c r="C42" s="28"/>
      <c r="D42" s="4" t="s">
        <v>49</v>
      </c>
      <c r="E42" s="7">
        <v>96</v>
      </c>
      <c r="F42" s="7">
        <v>18</v>
      </c>
      <c r="G42" s="7">
        <v>15</v>
      </c>
      <c r="H42" s="7"/>
      <c r="I42" s="7"/>
      <c r="J42" s="6">
        <v>129</v>
      </c>
      <c r="K42" s="2"/>
      <c r="L42" s="7">
        <v>1</v>
      </c>
      <c r="M42" s="7">
        <v>2</v>
      </c>
      <c r="N42" s="7"/>
      <c r="O42" s="7"/>
      <c r="P42" s="6">
        <v>3</v>
      </c>
      <c r="Q42" s="2"/>
      <c r="R42" s="6">
        <v>132</v>
      </c>
    </row>
    <row r="43" spans="3:18" s="1" customFormat="1" ht="12" x14ac:dyDescent="0.25">
      <c r="C43" s="28"/>
      <c r="D43" s="4" t="s">
        <v>50</v>
      </c>
      <c r="E43" s="5">
        <v>26</v>
      </c>
      <c r="F43" s="5">
        <v>6</v>
      </c>
      <c r="G43" s="5">
        <v>6</v>
      </c>
      <c r="H43" s="5"/>
      <c r="I43" s="5"/>
      <c r="J43" s="6">
        <v>38</v>
      </c>
      <c r="K43" s="2"/>
      <c r="L43" s="5">
        <v>19</v>
      </c>
      <c r="M43" s="5">
        <v>10</v>
      </c>
      <c r="N43" s="5"/>
      <c r="O43" s="5"/>
      <c r="P43" s="6">
        <v>29</v>
      </c>
      <c r="Q43" s="2"/>
      <c r="R43" s="6">
        <v>67</v>
      </c>
    </row>
    <row r="44" spans="3:18" s="1" customFormat="1" ht="12" x14ac:dyDescent="0.25">
      <c r="C44" s="28"/>
      <c r="D44" s="4" t="s">
        <v>51</v>
      </c>
      <c r="E44" s="7">
        <v>29</v>
      </c>
      <c r="F44" s="7">
        <v>7</v>
      </c>
      <c r="G44" s="7">
        <v>6</v>
      </c>
      <c r="H44" s="7"/>
      <c r="I44" s="7"/>
      <c r="J44" s="6">
        <v>42</v>
      </c>
      <c r="K44" s="2"/>
      <c r="L44" s="7">
        <v>13</v>
      </c>
      <c r="M44" s="7">
        <v>9</v>
      </c>
      <c r="N44" s="7"/>
      <c r="O44" s="7"/>
      <c r="P44" s="6">
        <v>22</v>
      </c>
      <c r="Q44" s="2"/>
      <c r="R44" s="6">
        <v>64</v>
      </c>
    </row>
    <row r="45" spans="3:18" s="1" customFormat="1" ht="12" x14ac:dyDescent="0.25">
      <c r="C45" s="28"/>
      <c r="D45" s="4" t="s">
        <v>52</v>
      </c>
      <c r="E45" s="5">
        <v>12</v>
      </c>
      <c r="F45" s="5">
        <v>4</v>
      </c>
      <c r="G45" s="5">
        <v>3</v>
      </c>
      <c r="H45" s="5"/>
      <c r="I45" s="5"/>
      <c r="J45" s="6">
        <v>19</v>
      </c>
      <c r="K45" s="2"/>
      <c r="L45" s="5"/>
      <c r="M45" s="5">
        <v>1</v>
      </c>
      <c r="N45" s="5"/>
      <c r="O45" s="5"/>
      <c r="P45" s="6">
        <v>1</v>
      </c>
      <c r="Q45" s="2"/>
      <c r="R45" s="6">
        <v>20</v>
      </c>
    </row>
    <row r="46" spans="3:18" s="1" customFormat="1" ht="12" x14ac:dyDescent="0.25">
      <c r="C46" s="28"/>
      <c r="D46" s="4" t="s">
        <v>53</v>
      </c>
      <c r="E46" s="7">
        <v>5</v>
      </c>
      <c r="F46" s="7">
        <v>15</v>
      </c>
      <c r="G46" s="7">
        <v>4</v>
      </c>
      <c r="H46" s="7"/>
      <c r="I46" s="7"/>
      <c r="J46" s="6">
        <v>24</v>
      </c>
      <c r="K46" s="2"/>
      <c r="L46" s="7">
        <v>1</v>
      </c>
      <c r="M46" s="7">
        <v>2</v>
      </c>
      <c r="N46" s="7"/>
      <c r="O46" s="7"/>
      <c r="P46" s="6">
        <v>3</v>
      </c>
      <c r="Q46" s="2"/>
      <c r="R46" s="6">
        <v>27</v>
      </c>
    </row>
    <row r="47" spans="3:18" s="1" customFormat="1" ht="12" x14ac:dyDescent="0.25">
      <c r="C47" s="28"/>
      <c r="D47" s="4" t="s">
        <v>54</v>
      </c>
      <c r="E47" s="5">
        <v>79</v>
      </c>
      <c r="F47" s="5">
        <v>20</v>
      </c>
      <c r="G47" s="5">
        <v>18</v>
      </c>
      <c r="H47" s="5"/>
      <c r="I47" s="5">
        <v>7</v>
      </c>
      <c r="J47" s="6">
        <v>124</v>
      </c>
      <c r="K47" s="2"/>
      <c r="L47" s="5">
        <v>19</v>
      </c>
      <c r="M47" s="5">
        <v>23</v>
      </c>
      <c r="N47" s="5"/>
      <c r="O47" s="5"/>
      <c r="P47" s="6">
        <v>42</v>
      </c>
      <c r="Q47" s="2"/>
      <c r="R47" s="6">
        <v>166</v>
      </c>
    </row>
    <row r="48" spans="3:18" s="1" customFormat="1" ht="12" x14ac:dyDescent="0.25">
      <c r="C48" s="28"/>
      <c r="D48" s="4" t="s">
        <v>55</v>
      </c>
      <c r="E48" s="7">
        <v>39</v>
      </c>
      <c r="F48" s="7">
        <v>12</v>
      </c>
      <c r="G48" s="7">
        <v>9</v>
      </c>
      <c r="H48" s="7"/>
      <c r="I48" s="7">
        <v>5</v>
      </c>
      <c r="J48" s="6">
        <v>65</v>
      </c>
      <c r="K48" s="2"/>
      <c r="L48" s="7">
        <v>7</v>
      </c>
      <c r="M48" s="7">
        <v>7</v>
      </c>
      <c r="N48" s="7"/>
      <c r="O48" s="7"/>
      <c r="P48" s="6">
        <v>14</v>
      </c>
      <c r="Q48" s="2"/>
      <c r="R48" s="6">
        <v>79</v>
      </c>
    </row>
    <row r="49" spans="2:18" s="1" customFormat="1" ht="12" x14ac:dyDescent="0.25">
      <c r="C49" s="28"/>
      <c r="D49" s="4" t="s">
        <v>56</v>
      </c>
      <c r="E49" s="5">
        <v>11</v>
      </c>
      <c r="F49" s="5">
        <v>13</v>
      </c>
      <c r="G49" s="5">
        <v>7</v>
      </c>
      <c r="H49" s="5"/>
      <c r="I49" s="5"/>
      <c r="J49" s="6">
        <v>31</v>
      </c>
      <c r="K49" s="2"/>
      <c r="L49" s="5"/>
      <c r="M49" s="5">
        <v>3</v>
      </c>
      <c r="N49" s="5"/>
      <c r="O49" s="5"/>
      <c r="P49" s="6">
        <v>3</v>
      </c>
      <c r="Q49" s="2"/>
      <c r="R49" s="6">
        <v>34</v>
      </c>
    </row>
    <row r="50" spans="2:18" s="1" customFormat="1" ht="12" x14ac:dyDescent="0.25">
      <c r="B50" s="2"/>
      <c r="C50" s="28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2:18" s="1" customFormat="1" ht="12" x14ac:dyDescent="0.25">
      <c r="C51" s="28" t="s">
        <v>15</v>
      </c>
      <c r="D51" s="4" t="s">
        <v>57</v>
      </c>
      <c r="E51" s="7">
        <v>109</v>
      </c>
      <c r="F51" s="7">
        <v>18</v>
      </c>
      <c r="G51" s="7">
        <v>6</v>
      </c>
      <c r="H51" s="7"/>
      <c r="I51" s="7"/>
      <c r="J51" s="6">
        <v>133</v>
      </c>
      <c r="K51" s="2"/>
      <c r="L51" s="7">
        <v>18</v>
      </c>
      <c r="M51" s="7">
        <v>11</v>
      </c>
      <c r="N51" s="7"/>
      <c r="O51" s="7"/>
      <c r="P51" s="6">
        <v>29</v>
      </c>
      <c r="Q51" s="2"/>
      <c r="R51" s="6">
        <v>162</v>
      </c>
    </row>
    <row r="52" spans="2:18" s="1" customFormat="1" ht="12" x14ac:dyDescent="0.25">
      <c r="C52" s="28"/>
      <c r="D52" s="4" t="s">
        <v>58</v>
      </c>
      <c r="E52" s="5">
        <v>38</v>
      </c>
      <c r="F52" s="5">
        <v>13</v>
      </c>
      <c r="G52" s="5">
        <v>2</v>
      </c>
      <c r="H52" s="5"/>
      <c r="I52" s="5"/>
      <c r="J52" s="6">
        <v>53</v>
      </c>
      <c r="K52" s="2"/>
      <c r="L52" s="5">
        <v>11</v>
      </c>
      <c r="M52" s="5">
        <v>4</v>
      </c>
      <c r="N52" s="5"/>
      <c r="O52" s="5"/>
      <c r="P52" s="6">
        <v>15</v>
      </c>
      <c r="Q52" s="2"/>
      <c r="R52" s="6">
        <v>68</v>
      </c>
    </row>
    <row r="53" spans="2:18" s="1" customFormat="1" ht="12" x14ac:dyDescent="0.25">
      <c r="C53" s="28"/>
      <c r="D53" s="4" t="s">
        <v>59</v>
      </c>
      <c r="E53" s="7">
        <v>18</v>
      </c>
      <c r="F53" s="7">
        <v>5</v>
      </c>
      <c r="G53" s="7"/>
      <c r="H53" s="7"/>
      <c r="I53" s="7"/>
      <c r="J53" s="6">
        <v>23</v>
      </c>
      <c r="K53" s="2"/>
      <c r="L53" s="7">
        <v>5</v>
      </c>
      <c r="M53" s="7">
        <v>5</v>
      </c>
      <c r="N53" s="7"/>
      <c r="O53" s="7"/>
      <c r="P53" s="6">
        <v>10</v>
      </c>
      <c r="Q53" s="2"/>
      <c r="R53" s="6">
        <v>33</v>
      </c>
    </row>
    <row r="54" spans="2:18" s="1" customFormat="1" ht="12" x14ac:dyDescent="0.25">
      <c r="C54" s="28"/>
      <c r="D54" s="4" t="s">
        <v>60</v>
      </c>
      <c r="E54" s="5">
        <v>21</v>
      </c>
      <c r="F54" s="5">
        <v>8</v>
      </c>
      <c r="G54" s="5"/>
      <c r="H54" s="5"/>
      <c r="I54" s="5"/>
      <c r="J54" s="6">
        <v>29</v>
      </c>
      <c r="K54" s="2"/>
      <c r="L54" s="5"/>
      <c r="M54" s="5"/>
      <c r="N54" s="5"/>
      <c r="O54" s="5"/>
      <c r="P54" s="6"/>
      <c r="Q54" s="2"/>
      <c r="R54" s="6">
        <v>29</v>
      </c>
    </row>
    <row r="55" spans="2:18" s="1" customFormat="1" ht="12" x14ac:dyDescent="0.25">
      <c r="C55" s="28"/>
      <c r="D55" s="4" t="s">
        <v>61</v>
      </c>
      <c r="E55" s="7">
        <v>2</v>
      </c>
      <c r="F55" s="7">
        <v>1</v>
      </c>
      <c r="G55" s="7"/>
      <c r="H55" s="7"/>
      <c r="I55" s="7"/>
      <c r="J55" s="6">
        <v>3</v>
      </c>
      <c r="K55" s="2"/>
      <c r="L55" s="7">
        <v>3</v>
      </c>
      <c r="M55" s="7">
        <v>2</v>
      </c>
      <c r="N55" s="7"/>
      <c r="O55" s="7"/>
      <c r="P55" s="6">
        <v>5</v>
      </c>
      <c r="Q55" s="2"/>
      <c r="R55" s="6">
        <v>8</v>
      </c>
    </row>
    <row r="56" spans="2:18" s="1" customFormat="1" ht="12" x14ac:dyDescent="0.25">
      <c r="C56" s="28"/>
      <c r="D56" s="4" t="s">
        <v>54</v>
      </c>
      <c r="E56" s="5">
        <v>79</v>
      </c>
      <c r="F56" s="5">
        <v>20</v>
      </c>
      <c r="G56" s="5">
        <v>18</v>
      </c>
      <c r="H56" s="5"/>
      <c r="I56" s="5">
        <v>7</v>
      </c>
      <c r="J56" s="6">
        <v>124</v>
      </c>
      <c r="K56" s="2"/>
      <c r="L56" s="5">
        <v>19</v>
      </c>
      <c r="M56" s="5">
        <v>23</v>
      </c>
      <c r="N56" s="5"/>
      <c r="O56" s="5"/>
      <c r="P56" s="6">
        <v>42</v>
      </c>
      <c r="Q56" s="2"/>
      <c r="R56" s="6">
        <v>166</v>
      </c>
    </row>
    <row r="57" spans="2:18" s="1" customFormat="1" ht="12" x14ac:dyDescent="0.25">
      <c r="C57" s="28"/>
      <c r="D57" s="4" t="s">
        <v>62</v>
      </c>
      <c r="E57" s="7">
        <v>13</v>
      </c>
      <c r="F57" s="7">
        <v>6</v>
      </c>
      <c r="G57" s="7"/>
      <c r="H57" s="7"/>
      <c r="I57" s="7"/>
      <c r="J57" s="6">
        <v>19</v>
      </c>
      <c r="K57" s="2"/>
      <c r="L57" s="7">
        <v>12</v>
      </c>
      <c r="M57" s="7">
        <v>5</v>
      </c>
      <c r="N57" s="7"/>
      <c r="O57" s="7"/>
      <c r="P57" s="6">
        <v>17</v>
      </c>
      <c r="Q57" s="2"/>
      <c r="R57" s="6">
        <v>36</v>
      </c>
    </row>
    <row r="58" spans="2:18" s="1" customFormat="1" ht="12" x14ac:dyDescent="0.25">
      <c r="C58" s="28"/>
      <c r="D58" s="4" t="s">
        <v>63</v>
      </c>
      <c r="E58" s="5">
        <v>6</v>
      </c>
      <c r="F58" s="5">
        <v>13</v>
      </c>
      <c r="G58" s="5"/>
      <c r="H58" s="5"/>
      <c r="I58" s="5"/>
      <c r="J58" s="6">
        <v>19</v>
      </c>
      <c r="K58" s="2"/>
      <c r="L58" s="5"/>
      <c r="M58" s="5">
        <v>1</v>
      </c>
      <c r="N58" s="5"/>
      <c r="O58" s="5"/>
      <c r="P58" s="6">
        <v>1</v>
      </c>
      <c r="Q58" s="2"/>
      <c r="R58" s="6">
        <v>20</v>
      </c>
    </row>
    <row r="59" spans="2:18" s="1" customFormat="1" ht="12" x14ac:dyDescent="0.25">
      <c r="C59" s="28"/>
      <c r="D59" s="4" t="s">
        <v>64</v>
      </c>
      <c r="E59" s="7">
        <v>41</v>
      </c>
      <c r="F59" s="7">
        <v>9</v>
      </c>
      <c r="G59" s="7"/>
      <c r="H59" s="7"/>
      <c r="I59" s="7"/>
      <c r="J59" s="6">
        <v>50</v>
      </c>
      <c r="K59" s="2"/>
      <c r="L59" s="7">
        <v>7</v>
      </c>
      <c r="M59" s="7">
        <v>6</v>
      </c>
      <c r="N59" s="7"/>
      <c r="O59" s="7"/>
      <c r="P59" s="6">
        <v>13</v>
      </c>
      <c r="Q59" s="2"/>
      <c r="R59" s="6">
        <v>63</v>
      </c>
    </row>
    <row r="60" spans="2:18" s="1" customFormat="1" ht="12" x14ac:dyDescent="0.25">
      <c r="C60" s="28"/>
      <c r="D60" s="4" t="s">
        <v>65</v>
      </c>
      <c r="E60" s="5">
        <v>8</v>
      </c>
      <c r="F60" s="5">
        <v>3</v>
      </c>
      <c r="G60" s="5"/>
      <c r="H60" s="5"/>
      <c r="I60" s="5"/>
      <c r="J60" s="6">
        <v>11</v>
      </c>
      <c r="K60" s="2"/>
      <c r="L60" s="5">
        <v>2</v>
      </c>
      <c r="M60" s="5">
        <v>1</v>
      </c>
      <c r="N60" s="5"/>
      <c r="O60" s="5"/>
      <c r="P60" s="6">
        <v>3</v>
      </c>
      <c r="Q60" s="2"/>
      <c r="R60" s="6">
        <v>14</v>
      </c>
    </row>
    <row r="61" spans="2:18" s="1" customFormat="1" ht="12" x14ac:dyDescent="0.25">
      <c r="C61" s="28"/>
      <c r="D61" s="4" t="s">
        <v>66</v>
      </c>
      <c r="E61" s="7">
        <v>24</v>
      </c>
      <c r="F61" s="7">
        <v>8</v>
      </c>
      <c r="G61" s="7"/>
      <c r="H61" s="7"/>
      <c r="I61" s="7"/>
      <c r="J61" s="6">
        <v>32</v>
      </c>
      <c r="K61" s="2"/>
      <c r="L61" s="7">
        <v>10</v>
      </c>
      <c r="M61" s="7">
        <v>11</v>
      </c>
      <c r="N61" s="7"/>
      <c r="O61" s="7"/>
      <c r="P61" s="6">
        <v>21</v>
      </c>
      <c r="Q61" s="2"/>
      <c r="R61" s="6">
        <v>53</v>
      </c>
    </row>
    <row r="62" spans="2:18" s="1" customFormat="1" ht="12" x14ac:dyDescent="0.25">
      <c r="B62" s="2"/>
      <c r="C62" s="29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2:18" s="1" customFormat="1" ht="12" x14ac:dyDescent="0.25">
      <c r="B63" s="2"/>
      <c r="C63" s="12" t="s">
        <v>69</v>
      </c>
      <c r="D63" s="13" t="s">
        <v>71</v>
      </c>
      <c r="E63" s="18">
        <v>0</v>
      </c>
      <c r="F63" s="18">
        <v>178</v>
      </c>
      <c r="G63" s="18">
        <v>0</v>
      </c>
      <c r="H63" s="18">
        <v>0</v>
      </c>
      <c r="I63" s="18">
        <v>7</v>
      </c>
      <c r="J63" s="18">
        <f>SUM(E63:I63)</f>
        <v>185</v>
      </c>
      <c r="K63" s="18"/>
      <c r="L63" s="18">
        <v>0</v>
      </c>
      <c r="M63" s="18">
        <v>19</v>
      </c>
      <c r="N63" s="18">
        <v>0</v>
      </c>
      <c r="O63" s="18">
        <v>0</v>
      </c>
      <c r="P63" s="18">
        <f>SUM(L63:O63)</f>
        <v>19</v>
      </c>
      <c r="Q63" s="19"/>
      <c r="R63" s="18">
        <f>J63+P63</f>
        <v>204</v>
      </c>
    </row>
    <row r="64" spans="2:18" s="1" customFormat="1" ht="12" x14ac:dyDescent="0.25">
      <c r="B64" s="2"/>
      <c r="C64" s="20" t="s">
        <v>67</v>
      </c>
      <c r="D64" s="21" t="s">
        <v>71</v>
      </c>
      <c r="E64" s="18">
        <v>15</v>
      </c>
      <c r="F64" s="18">
        <v>145</v>
      </c>
      <c r="G64" s="18">
        <v>0</v>
      </c>
      <c r="H64" s="18">
        <v>0</v>
      </c>
      <c r="I64" s="18">
        <v>0</v>
      </c>
      <c r="J64" s="18">
        <f t="shared" ref="J64:J65" si="0">SUM(E64:I64)</f>
        <v>160</v>
      </c>
      <c r="K64" s="18"/>
      <c r="L64" s="18">
        <v>0</v>
      </c>
      <c r="M64" s="18">
        <v>33</v>
      </c>
      <c r="N64" s="18">
        <v>0</v>
      </c>
      <c r="O64" s="18">
        <v>0</v>
      </c>
      <c r="P64" s="18">
        <f t="shared" ref="P64:P65" si="1">SUM(L64:O64)</f>
        <v>33</v>
      </c>
      <c r="Q64" s="19"/>
      <c r="R64" s="18">
        <f t="shared" ref="R64:R65" si="2">J64+P64</f>
        <v>193</v>
      </c>
    </row>
    <row r="65" spans="2:18" s="1" customFormat="1" ht="12" x14ac:dyDescent="0.25">
      <c r="B65" s="2"/>
      <c r="C65" s="20" t="s">
        <v>68</v>
      </c>
      <c r="D65" s="21" t="s">
        <v>71</v>
      </c>
      <c r="E65" s="18">
        <v>3</v>
      </c>
      <c r="F65" s="18">
        <v>18</v>
      </c>
      <c r="G65" s="18">
        <v>0</v>
      </c>
      <c r="H65" s="18">
        <v>0</v>
      </c>
      <c r="I65" s="18">
        <v>0</v>
      </c>
      <c r="J65" s="18">
        <f t="shared" si="0"/>
        <v>21</v>
      </c>
      <c r="K65" s="18"/>
      <c r="L65" s="18">
        <v>0</v>
      </c>
      <c r="M65" s="18">
        <v>4</v>
      </c>
      <c r="N65" s="18">
        <v>0</v>
      </c>
      <c r="O65" s="18">
        <v>0</v>
      </c>
      <c r="P65" s="18">
        <f t="shared" si="1"/>
        <v>4</v>
      </c>
      <c r="Q65" s="19"/>
      <c r="R65" s="18">
        <f t="shared" si="2"/>
        <v>25</v>
      </c>
    </row>
    <row r="66" spans="2:18" s="1" customFormat="1" ht="12" x14ac:dyDescent="0.25">
      <c r="B66" s="2"/>
      <c r="C66" s="22" t="s">
        <v>74</v>
      </c>
      <c r="D66" s="23"/>
      <c r="E66" s="24">
        <f>SUM(E63:E65)</f>
        <v>18</v>
      </c>
      <c r="F66" s="24">
        <f t="shared" ref="F66:J66" si="3">SUM(F63:F65)</f>
        <v>341</v>
      </c>
      <c r="G66" s="24">
        <f t="shared" si="3"/>
        <v>0</v>
      </c>
      <c r="H66" s="24">
        <f t="shared" si="3"/>
        <v>0</v>
      </c>
      <c r="I66" s="24">
        <f t="shared" si="3"/>
        <v>7</v>
      </c>
      <c r="J66" s="24">
        <f t="shared" si="3"/>
        <v>366</v>
      </c>
      <c r="K66" s="24"/>
      <c r="L66" s="24">
        <f>SUM(L63:L65)</f>
        <v>0</v>
      </c>
      <c r="M66" s="24">
        <f t="shared" ref="M66:R66" si="4">SUM(M63:M65)</f>
        <v>56</v>
      </c>
      <c r="N66" s="24">
        <f t="shared" si="4"/>
        <v>0</v>
      </c>
      <c r="O66" s="24">
        <f t="shared" si="4"/>
        <v>0</v>
      </c>
      <c r="P66" s="24">
        <f t="shared" si="4"/>
        <v>56</v>
      </c>
      <c r="Q66" s="24">
        <f t="shared" si="4"/>
        <v>0</v>
      </c>
      <c r="R66" s="24">
        <f t="shared" si="4"/>
        <v>422</v>
      </c>
    </row>
    <row r="67" spans="2:18" s="1" customFormat="1" ht="11.4" x14ac:dyDescent="0.2">
      <c r="C67" s="14" t="s">
        <v>72</v>
      </c>
      <c r="D67" s="15"/>
      <c r="E67" s="16">
        <v>2014</v>
      </c>
      <c r="F67" s="16">
        <v>1737</v>
      </c>
      <c r="G67" s="16">
        <v>839</v>
      </c>
      <c r="H67" s="16">
        <v>2</v>
      </c>
      <c r="I67" s="16">
        <v>3078</v>
      </c>
      <c r="J67" s="16">
        <v>7670</v>
      </c>
      <c r="K67" s="16"/>
      <c r="L67" s="16">
        <v>446</v>
      </c>
      <c r="M67" s="16">
        <v>1228</v>
      </c>
      <c r="N67" s="16">
        <v>366</v>
      </c>
      <c r="O67" s="16">
        <v>512</v>
      </c>
      <c r="P67" s="16">
        <v>2552</v>
      </c>
      <c r="Q67" s="16"/>
      <c r="R67" s="16">
        <v>10222</v>
      </c>
    </row>
    <row r="68" spans="2:18" s="1" customFormat="1" ht="11.4" x14ac:dyDescent="0.2">
      <c r="C68" s="17" t="s">
        <v>73</v>
      </c>
      <c r="D68" s="17"/>
      <c r="E68" s="25">
        <f>E67+E66</f>
        <v>2032</v>
      </c>
      <c r="F68" s="25">
        <f t="shared" ref="F68:J68" si="5">F67+F66</f>
        <v>2078</v>
      </c>
      <c r="G68" s="25">
        <f t="shared" si="5"/>
        <v>839</v>
      </c>
      <c r="H68" s="25">
        <f t="shared" si="5"/>
        <v>2</v>
      </c>
      <c r="I68" s="25">
        <f t="shared" si="5"/>
        <v>3085</v>
      </c>
      <c r="J68" s="25">
        <f t="shared" si="5"/>
        <v>8036</v>
      </c>
      <c r="K68" s="17"/>
      <c r="L68" s="25">
        <f>L67+L66</f>
        <v>446</v>
      </c>
      <c r="M68" s="25">
        <f t="shared" ref="M68:R68" si="6">M67+M66</f>
        <v>1284</v>
      </c>
      <c r="N68" s="25">
        <f t="shared" si="6"/>
        <v>366</v>
      </c>
      <c r="O68" s="25">
        <f t="shared" si="6"/>
        <v>512</v>
      </c>
      <c r="P68" s="25">
        <f t="shared" si="6"/>
        <v>2608</v>
      </c>
      <c r="Q68" s="25">
        <f t="shared" si="6"/>
        <v>0</v>
      </c>
      <c r="R68" s="25">
        <f t="shared" si="6"/>
        <v>10644</v>
      </c>
    </row>
    <row r="69" spans="2:18" s="1" customFormat="1" ht="11.4" x14ac:dyDescent="0.2"/>
  </sheetData>
  <mergeCells count="15">
    <mergeCell ref="C23:C24"/>
    <mergeCell ref="C25:C50"/>
    <mergeCell ref="C51:C62"/>
    <mergeCell ref="R5:R6"/>
    <mergeCell ref="C7:C10"/>
    <mergeCell ref="C11:C13"/>
    <mergeCell ref="C14:C17"/>
    <mergeCell ref="C18:C19"/>
    <mergeCell ref="C20:C22"/>
    <mergeCell ref="C5:C6"/>
    <mergeCell ref="D5:D6"/>
    <mergeCell ref="E5:I5"/>
    <mergeCell ref="J5:J6"/>
    <mergeCell ref="L5:O5"/>
    <mergeCell ref="P5:P6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3</vt:lpstr>
      <vt:lpstr>pakiet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Michał Twardowski Nadleśnictwo Poddębice</cp:lastModifiedBy>
  <cp:lastPrinted>2022-02-28T12:35:45Z</cp:lastPrinted>
  <dcterms:created xsi:type="dcterms:W3CDTF">2022-02-28T12:31:09Z</dcterms:created>
  <dcterms:modified xsi:type="dcterms:W3CDTF">2022-04-01T09:56:52Z</dcterms:modified>
</cp:coreProperties>
</file>